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10" yWindow="-30" windowWidth="14130" windowHeight="11955"/>
  </bookViews>
  <sheets>
    <sheet name="Formulaire choix zones" sheetId="1" r:id="rId1"/>
    <sheet name="Instructions" sheetId="2" r:id="rId2"/>
  </sheets>
  <definedNames>
    <definedName name="_xlnm._FilterDatabase" localSheetId="0" hidden="1">'Formulaire choix zones'!$C$6:$G$21</definedName>
    <definedName name="_xlnm.Print_Titles" localSheetId="0">'Formulaire choix zones'!$3:$6</definedName>
    <definedName name="_xlnm.Print_Area" localSheetId="0">'Formulaire choix zones'!$A$1:$H$50</definedName>
  </definedNames>
  <calcPr calcId="145621" iterateDelta="1E-4"/>
</workbook>
</file>

<file path=xl/calcChain.xml><?xml version="1.0" encoding="utf-8"?>
<calcChain xmlns="http://schemas.openxmlformats.org/spreadsheetml/2006/main">
  <c r="E45" i="1" l="1"/>
  <c r="E44" i="1" l="1"/>
  <c r="A35" i="1"/>
  <c r="A36" i="1" s="1"/>
  <c r="A37" i="1" s="1"/>
  <c r="A38" i="1" s="1"/>
  <c r="A39" i="1" s="1"/>
  <c r="A40" i="1" s="1"/>
  <c r="A41" i="1" s="1"/>
  <c r="A42" i="1" s="1"/>
  <c r="A43" i="1" s="1"/>
  <c r="A24" i="1"/>
  <c r="A25" i="1" s="1"/>
  <c r="A26" i="1" s="1"/>
  <c r="A27" i="1" s="1"/>
  <c r="A28" i="1" s="1"/>
  <c r="A29" i="1" s="1"/>
  <c r="A30" i="1" s="1"/>
  <c r="A31" i="1" s="1"/>
  <c r="A32" i="1" s="1"/>
  <c r="A33" i="1" s="1"/>
  <c r="A34" i="1" s="1"/>
  <c r="A23" i="1"/>
  <c r="E46" i="1" l="1"/>
</calcChain>
</file>

<file path=xl/sharedStrings.xml><?xml version="1.0" encoding="utf-8"?>
<sst xmlns="http://schemas.openxmlformats.org/spreadsheetml/2006/main" count="143" uniqueCount="76">
  <si>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</si>
  <si>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</si>
  <si>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</si>
  <si>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</si>
  <si>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</si>
  <si>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</si>
  <si>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</si>
  <si>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</si>
  <si>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</si>
  <si>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</si>
  <si>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</si>
  <si>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</si>
  <si>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1) Le candidat indique dans la cellule E3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</si>
  <si>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E4 de la feuille "Formulaire choix zones" le nom de la radio pour laquelle il dépose un dossier. Ce nom doit correspondre à celui indiqué dans le formulaire d'identification de la candidature fourni dans le dossier de candidature.</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</si>
  <si>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</si>
  <si>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</si>
  <si>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</si>
  <si>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</si>
  <si>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version 1.0</t>
  </si>
  <si>
    <t>Allotissement</t>
  </si>
  <si>
    <t>CTA</t>
  </si>
  <si>
    <t>Caen</t>
  </si>
  <si>
    <t>Clermont-Ferrand</t>
  </si>
  <si>
    <t>Lille</t>
  </si>
  <si>
    <t>Paris</t>
  </si>
  <si>
    <t>Melun</t>
  </si>
  <si>
    <t>Nombre de comités territoriaux de l'audiovisuel concernés par votre candidature (calcul automatique)</t>
  </si>
  <si>
    <t>Nombre de dossiers à fournir au CSA (art. 6)</t>
  </si>
  <si>
    <r>
      <t xml:space="preserve">3.2) </t>
    </r>
    <r>
      <rPr>
        <b/>
        <sz val="11"/>
        <color theme="1"/>
        <rFont val="Open Sans"/>
        <family val="2"/>
      </rPr>
      <t>Le candidat remplit la colonne E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</si>
  <si>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Toulouse</t>
  </si>
  <si>
    <t>Zone de service limitée</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</si>
  <si>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</si>
  <si>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</si>
  <si>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</si>
  <si>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</si>
  <si>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Mayenne</t>
  </si>
  <si>
    <t>Villedieu-les-Poêles-Rouffigny</t>
  </si>
  <si>
    <t>Contrainte de programme avec l'allotissement Mayenne 106 MHz</t>
  </si>
  <si>
    <t>Contrainte de programme avec l'allotissement Villedieu-les-Poêles-Rouffigny 106 MHz</t>
  </si>
  <si>
    <t>Dieppe</t>
  </si>
  <si>
    <t>03</t>
  </si>
  <si>
    <t>Ébreuil</t>
  </si>
  <si>
    <t>Aurillac</t>
  </si>
  <si>
    <t>Mauriac</t>
  </si>
  <si>
    <t>Maurs</t>
  </si>
  <si>
    <t>Riom-ès-Montagnes</t>
  </si>
  <si>
    <t>Saint-Flour</t>
  </si>
  <si>
    <t>Vic-sur-Cère</t>
  </si>
  <si>
    <t>Argentat-sur-Dordogne</t>
  </si>
  <si>
    <t>Contrainte de programme avec l'allotissement Aurillac 89,4 MHz</t>
  </si>
  <si>
    <t>Égletons</t>
  </si>
  <si>
    <t>Ussel</t>
  </si>
  <si>
    <t>Aubusson</t>
  </si>
  <si>
    <t>Le Puy-en-Velay</t>
  </si>
  <si>
    <t>Mont-Dore</t>
  </si>
  <si>
    <t>Saint-Yrieix-la-Perche</t>
  </si>
  <si>
    <t>02</t>
  </si>
  <si>
    <t>Château-Thierry</t>
  </si>
  <si>
    <t>Valenciennes</t>
  </si>
  <si>
    <t>Contrainte de programme avec les assignations Béthune 93,5 MHz et Lille 93,4 MHz</t>
  </si>
  <si>
    <t>Béthune</t>
  </si>
  <si>
    <t>Boulogne-sur-Mer</t>
  </si>
  <si>
    <t>Calais</t>
  </si>
  <si>
    <t>Abbeville</t>
  </si>
  <si>
    <t>Amiens</t>
  </si>
  <si>
    <t>Contrainte de programme avec l'allotissement Dieppe 107,1 MHz</t>
  </si>
  <si>
    <t>Rennes</t>
  </si>
  <si>
    <t>Vannes</t>
  </si>
  <si>
    <t>Narbonne</t>
  </si>
  <si>
    <t>CTA de Caen, Clermont-Ferrand, Lille, Paris, Rennes et Toulouse</t>
  </si>
  <si>
    <r>
      <t xml:space="preserve">3.1) </t>
    </r>
    <r>
      <rPr>
        <b/>
        <sz val="11"/>
        <color theme="1"/>
        <rFont val="Open Sans"/>
        <family val="2"/>
      </rPr>
      <t xml:space="preserve">Seules les cases sur fond blanc de la zone délimitée par les cellules A1, A43, H43 et H1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</si>
  <si>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3.3) Si le candidat souhaite être autorisé à exploiter une fréquence dans une zone où plusieurs fréquences libres de contraintes de programme  avec des assignations sont mises en appel, il peut, s'il le souhaite, indiquer dans la colonne H son ordre de préférence des fréquences dans cette zone. Les caractéristiques techniques associées à ces fréquences figurent en annexe de la décision d'appel aux candidatures. Son premier choix est indiqué par un "1", son deuxième choix par un "2", etc.</t>
  </si>
  <si>
    <t>Contrainte de programme avec l'allotissement Abbeville 107,1 MHz</t>
  </si>
  <si>
    <t>Contrainte de programme avec l'allotissement Argentat-sur-Dordogne 89,3 MHz</t>
  </si>
  <si>
    <t>Contrainte de programme avec l'allotissement Béthune 103,2 MHz</t>
  </si>
  <si>
    <t>Contrainte de programme avec l'allotissement Lille 103,3 MHz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</si>
</sst>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0" fontId="4" fillId="4" borderId="4" xfId="0" applyFont="1" applyFill="1" applyBorder="1" applyAlignment="1" applyProtection="1">
      <alignment horizontal="center" vertical="center" wrapTex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2" fillId="5" borderId="3" xfId="0" applyFont="1" applyFill="1" applyBorder="1" applyAlignment="1" applyProtection="1">
      <alignment vertical="center"/>
    </xf>
    <xf numFmtId="0" fontId="4" fillId="4" borderId="1"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 fillId="5" borderId="12" xfId="0" applyFont="1" applyFill="1" applyBorder="1" applyAlignment="1" applyProtection="1">
      <alignment horizontal="center"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5"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50"/>
  <sheetViews>
    <sheetView showGridLines="0" tabSelected="1" topLeftCell="A25" zoomScaleNormal="100" workbookViewId="0">
      <selection activeCell="E7" sqref="E7:E8"/>
    </sheetView>
  </sheetViews>
  <sheetFormatPr baseColWidth="10" defaultRowHeight="15" x14ac:dyDescent="0.25"/>
  <cols>
    <col min="3" max="3" width="7.28515625" style="2" customWidth="1"/>
    <col min="4" max="4" width="19.5703125" style="1" customWidth="1"/>
    <col min="5" max="5" width="16" customWidth="1"/>
    <col min="6" max="6" width="11" style="2" customWidth="1"/>
    <col min="7" max="7" width="48.85546875" customWidth="1"/>
    <col min="8" max="8" width="23.5703125" customWidth="1"/>
  </cols>
  <sheetData>
    <row r="1" spans="1:8" ht="27.75" customHeight="1" x14ac:dyDescent="0.3">
      <c r="A1" s="3"/>
      <c r="B1" s="3"/>
      <c r="C1" s="30"/>
      <c r="D1" s="30"/>
      <c r="E1" s="3"/>
      <c r="F1" s="4"/>
      <c r="G1" s="25"/>
      <c r="H1" s="25" t="s">
        <v>18</v>
      </c>
    </row>
    <row r="2" spans="1:8" ht="8.25" customHeight="1" x14ac:dyDescent="0.3">
      <c r="A2" s="3"/>
      <c r="B2" s="3"/>
      <c r="C2" s="4"/>
      <c r="D2" s="5"/>
      <c r="E2" s="3"/>
      <c r="F2" s="4"/>
      <c r="G2" s="3"/>
      <c r="H2" s="3"/>
    </row>
    <row r="3" spans="1:8" ht="33.75" customHeight="1" x14ac:dyDescent="0.25">
      <c r="A3" s="33" t="s">
        <v>5</v>
      </c>
      <c r="B3" s="33"/>
      <c r="C3" s="33"/>
      <c r="D3" s="33"/>
      <c r="E3" s="36"/>
      <c r="F3" s="36"/>
      <c r="G3" s="36"/>
      <c r="H3" s="36"/>
    </row>
    <row r="4" spans="1:8" ht="33.75" customHeight="1" x14ac:dyDescent="0.25">
      <c r="A4" s="32" t="s">
        <v>4</v>
      </c>
      <c r="B4" s="32"/>
      <c r="C4" s="32"/>
      <c r="D4" s="32"/>
      <c r="E4" s="37"/>
      <c r="F4" s="37"/>
      <c r="G4" s="37"/>
      <c r="H4" s="37"/>
    </row>
    <row r="5" spans="1:8" ht="26.25" customHeight="1" x14ac:dyDescent="0.25">
      <c r="A5" s="22" t="s">
        <v>3</v>
      </c>
      <c r="B5" s="22"/>
      <c r="C5" s="22"/>
      <c r="D5" s="35"/>
      <c r="E5" s="35"/>
      <c r="F5" s="35"/>
      <c r="G5" s="41" t="s">
        <v>69</v>
      </c>
      <c r="H5" s="41"/>
    </row>
    <row r="6" spans="1:8" ht="64.5" customHeight="1" x14ac:dyDescent="0.25">
      <c r="A6" s="6" t="s">
        <v>19</v>
      </c>
      <c r="B6" s="6" t="s">
        <v>20</v>
      </c>
      <c r="C6" s="6" t="s">
        <v>11</v>
      </c>
      <c r="D6" s="6" t="s">
        <v>2</v>
      </c>
      <c r="E6" s="7" t="s">
        <v>1</v>
      </c>
      <c r="F6" s="6" t="s">
        <v>0</v>
      </c>
      <c r="G6" s="8" t="s">
        <v>31</v>
      </c>
      <c r="H6" s="28" t="s">
        <v>32</v>
      </c>
    </row>
    <row r="7" spans="1:8" ht="27" customHeight="1" x14ac:dyDescent="0.25">
      <c r="A7" s="9">
        <v>1</v>
      </c>
      <c r="B7" s="12" t="s">
        <v>21</v>
      </c>
      <c r="C7" s="9">
        <v>50</v>
      </c>
      <c r="D7" s="10" t="s">
        <v>36</v>
      </c>
      <c r="E7" s="38"/>
      <c r="F7" s="11">
        <v>106</v>
      </c>
      <c r="G7" s="23" t="s">
        <v>37</v>
      </c>
      <c r="H7" s="29"/>
    </row>
    <row r="8" spans="1:8" ht="27" customHeight="1" x14ac:dyDescent="0.25">
      <c r="A8" s="9">
        <v>2</v>
      </c>
      <c r="B8" s="12" t="s">
        <v>21</v>
      </c>
      <c r="C8" s="9">
        <v>50</v>
      </c>
      <c r="D8" s="10" t="s">
        <v>36</v>
      </c>
      <c r="E8" s="39"/>
      <c r="F8" s="11">
        <v>106.8</v>
      </c>
      <c r="G8" s="23" t="s">
        <v>15</v>
      </c>
      <c r="H8" s="29"/>
    </row>
    <row r="9" spans="1:8" ht="27" customHeight="1" x14ac:dyDescent="0.25">
      <c r="A9" s="9">
        <v>3</v>
      </c>
      <c r="B9" s="12" t="s">
        <v>21</v>
      </c>
      <c r="C9" s="9">
        <v>53</v>
      </c>
      <c r="D9" s="10" t="s">
        <v>35</v>
      </c>
      <c r="E9" s="14"/>
      <c r="F9" s="11">
        <v>106</v>
      </c>
      <c r="G9" s="23" t="s">
        <v>38</v>
      </c>
      <c r="H9" s="23"/>
    </row>
    <row r="10" spans="1:8" ht="27" customHeight="1" x14ac:dyDescent="0.25">
      <c r="A10" s="9">
        <v>4</v>
      </c>
      <c r="B10" s="12" t="s">
        <v>21</v>
      </c>
      <c r="C10" s="9">
        <v>76</v>
      </c>
      <c r="D10" s="10" t="s">
        <v>39</v>
      </c>
      <c r="E10" s="14"/>
      <c r="F10" s="11">
        <v>107.1</v>
      </c>
      <c r="G10" s="23" t="s">
        <v>72</v>
      </c>
      <c r="H10" s="23"/>
    </row>
    <row r="11" spans="1:8" ht="27" customHeight="1" x14ac:dyDescent="0.25">
      <c r="A11" s="9">
        <v>5</v>
      </c>
      <c r="B11" s="12" t="s">
        <v>22</v>
      </c>
      <c r="C11" s="9" t="s">
        <v>40</v>
      </c>
      <c r="D11" s="10" t="s">
        <v>41</v>
      </c>
      <c r="E11" s="14"/>
      <c r="F11" s="11">
        <v>99</v>
      </c>
      <c r="G11" s="23" t="s">
        <v>15</v>
      </c>
      <c r="H11" s="23"/>
    </row>
    <row r="12" spans="1:8" ht="27" customHeight="1" x14ac:dyDescent="0.25">
      <c r="A12" s="9">
        <v>6</v>
      </c>
      <c r="B12" s="12" t="s">
        <v>22</v>
      </c>
      <c r="C12" s="9">
        <v>15</v>
      </c>
      <c r="D12" s="10" t="s">
        <v>42</v>
      </c>
      <c r="E12" s="38"/>
      <c r="F12" s="13">
        <v>89.4</v>
      </c>
      <c r="G12" s="23" t="s">
        <v>73</v>
      </c>
      <c r="H12" s="29"/>
    </row>
    <row r="13" spans="1:8" ht="27" customHeight="1" x14ac:dyDescent="0.25">
      <c r="A13" s="9">
        <v>7</v>
      </c>
      <c r="B13" s="12" t="s">
        <v>22</v>
      </c>
      <c r="C13" s="9">
        <v>15</v>
      </c>
      <c r="D13" s="10" t="s">
        <v>42</v>
      </c>
      <c r="E13" s="39"/>
      <c r="F13" s="11">
        <v>97.2</v>
      </c>
      <c r="G13" s="23" t="s">
        <v>15</v>
      </c>
      <c r="H13" s="29"/>
    </row>
    <row r="14" spans="1:8" ht="27" customHeight="1" x14ac:dyDescent="0.25">
      <c r="A14" s="9">
        <v>8</v>
      </c>
      <c r="B14" s="12" t="s">
        <v>22</v>
      </c>
      <c r="C14" s="9">
        <v>15</v>
      </c>
      <c r="D14" s="10" t="s">
        <v>43</v>
      </c>
      <c r="E14" s="14"/>
      <c r="F14" s="11">
        <v>91.5</v>
      </c>
      <c r="G14" s="23" t="s">
        <v>15</v>
      </c>
      <c r="H14" s="23"/>
    </row>
    <row r="15" spans="1:8" ht="27" customHeight="1" x14ac:dyDescent="0.25">
      <c r="A15" s="9">
        <v>9</v>
      </c>
      <c r="B15" s="12" t="s">
        <v>22</v>
      </c>
      <c r="C15" s="9">
        <v>15</v>
      </c>
      <c r="D15" s="10" t="s">
        <v>44</v>
      </c>
      <c r="E15" s="14"/>
      <c r="F15" s="11">
        <v>106.8</v>
      </c>
      <c r="G15" s="23" t="s">
        <v>15</v>
      </c>
      <c r="H15" s="23"/>
    </row>
    <row r="16" spans="1:8" ht="27" customHeight="1" x14ac:dyDescent="0.25">
      <c r="A16" s="9">
        <v>10</v>
      </c>
      <c r="B16" s="12" t="s">
        <v>22</v>
      </c>
      <c r="C16" s="9">
        <v>15</v>
      </c>
      <c r="D16" s="10" t="s">
        <v>45</v>
      </c>
      <c r="E16" s="14"/>
      <c r="F16" s="11">
        <v>106.2</v>
      </c>
      <c r="G16" s="23" t="s">
        <v>15</v>
      </c>
      <c r="H16" s="23"/>
    </row>
    <row r="17" spans="1:8" ht="27" customHeight="1" x14ac:dyDescent="0.25">
      <c r="A17" s="9">
        <v>11</v>
      </c>
      <c r="B17" s="12" t="s">
        <v>22</v>
      </c>
      <c r="C17" s="9">
        <v>15</v>
      </c>
      <c r="D17" s="10" t="s">
        <v>46</v>
      </c>
      <c r="E17" s="14"/>
      <c r="F17" s="11">
        <v>95.1</v>
      </c>
      <c r="G17" s="23" t="s">
        <v>15</v>
      </c>
      <c r="H17" s="29"/>
    </row>
    <row r="18" spans="1:8" ht="27" customHeight="1" x14ac:dyDescent="0.25">
      <c r="A18" s="9">
        <v>12</v>
      </c>
      <c r="B18" s="12" t="s">
        <v>22</v>
      </c>
      <c r="C18" s="9">
        <v>15</v>
      </c>
      <c r="D18" s="10" t="s">
        <v>47</v>
      </c>
      <c r="E18" s="14"/>
      <c r="F18" s="11">
        <v>95.4</v>
      </c>
      <c r="G18" s="23" t="s">
        <v>30</v>
      </c>
      <c r="H18" s="29"/>
    </row>
    <row r="19" spans="1:8" ht="27" customHeight="1" x14ac:dyDescent="0.25">
      <c r="A19" s="9">
        <v>13</v>
      </c>
      <c r="B19" s="12" t="s">
        <v>22</v>
      </c>
      <c r="C19" s="9">
        <v>19</v>
      </c>
      <c r="D19" s="10" t="s">
        <v>48</v>
      </c>
      <c r="E19" s="14"/>
      <c r="F19" s="11">
        <v>89.3</v>
      </c>
      <c r="G19" s="23" t="s">
        <v>49</v>
      </c>
      <c r="H19" s="23"/>
    </row>
    <row r="20" spans="1:8" ht="27" customHeight="1" x14ac:dyDescent="0.25">
      <c r="A20" s="9">
        <v>14</v>
      </c>
      <c r="B20" s="12" t="s">
        <v>22</v>
      </c>
      <c r="C20" s="9">
        <v>19</v>
      </c>
      <c r="D20" s="10" t="s">
        <v>50</v>
      </c>
      <c r="E20" s="14"/>
      <c r="F20" s="11">
        <v>87.6</v>
      </c>
      <c r="G20" s="23" t="s">
        <v>15</v>
      </c>
      <c r="H20" s="23"/>
    </row>
    <row r="21" spans="1:8" ht="27" customHeight="1" x14ac:dyDescent="0.25">
      <c r="A21" s="9">
        <v>15</v>
      </c>
      <c r="B21" s="12" t="s">
        <v>22</v>
      </c>
      <c r="C21" s="9">
        <v>19</v>
      </c>
      <c r="D21" s="10" t="s">
        <v>51</v>
      </c>
      <c r="E21" s="14"/>
      <c r="F21" s="11">
        <v>92.3</v>
      </c>
      <c r="G21" s="23" t="s">
        <v>15</v>
      </c>
      <c r="H21" s="23"/>
    </row>
    <row r="22" spans="1:8" ht="27" customHeight="1" x14ac:dyDescent="0.25">
      <c r="A22" s="9">
        <v>16</v>
      </c>
      <c r="B22" s="12" t="s">
        <v>22</v>
      </c>
      <c r="C22" s="9">
        <v>23</v>
      </c>
      <c r="D22" s="10" t="s">
        <v>52</v>
      </c>
      <c r="E22" s="27"/>
      <c r="F22" s="11">
        <v>104.4</v>
      </c>
      <c r="G22" s="23" t="s">
        <v>15</v>
      </c>
      <c r="H22" s="23"/>
    </row>
    <row r="23" spans="1:8" ht="27" customHeight="1" x14ac:dyDescent="0.25">
      <c r="A23" s="9">
        <f>A22+1</f>
        <v>17</v>
      </c>
      <c r="B23" s="12" t="s">
        <v>22</v>
      </c>
      <c r="C23" s="9">
        <v>43</v>
      </c>
      <c r="D23" s="10" t="s">
        <v>53</v>
      </c>
      <c r="E23" s="38"/>
      <c r="F23" s="11">
        <v>100.3</v>
      </c>
      <c r="G23" s="23" t="s">
        <v>15</v>
      </c>
      <c r="H23" s="29"/>
    </row>
    <row r="24" spans="1:8" ht="27" customHeight="1" x14ac:dyDescent="0.25">
      <c r="A24" s="9">
        <f t="shared" ref="A24:A43" si="0">A23+1</f>
        <v>18</v>
      </c>
      <c r="B24" s="12" t="s">
        <v>22</v>
      </c>
      <c r="C24" s="9">
        <v>43</v>
      </c>
      <c r="D24" s="10" t="s">
        <v>53</v>
      </c>
      <c r="E24" s="39"/>
      <c r="F24" s="11">
        <v>104</v>
      </c>
      <c r="G24" s="23" t="s">
        <v>15</v>
      </c>
      <c r="H24" s="29"/>
    </row>
    <row r="25" spans="1:8" ht="27" customHeight="1" x14ac:dyDescent="0.25">
      <c r="A25" s="9">
        <f t="shared" si="0"/>
        <v>19</v>
      </c>
      <c r="B25" s="12" t="s">
        <v>22</v>
      </c>
      <c r="C25" s="9">
        <v>63</v>
      </c>
      <c r="D25" s="10" t="s">
        <v>54</v>
      </c>
      <c r="E25" s="38"/>
      <c r="F25" s="11">
        <v>91.3</v>
      </c>
      <c r="G25" s="23" t="s">
        <v>15</v>
      </c>
      <c r="H25" s="29"/>
    </row>
    <row r="26" spans="1:8" ht="27" customHeight="1" x14ac:dyDescent="0.25">
      <c r="A26" s="9">
        <f t="shared" si="0"/>
        <v>20</v>
      </c>
      <c r="B26" s="12" t="s">
        <v>22</v>
      </c>
      <c r="C26" s="9">
        <v>63</v>
      </c>
      <c r="D26" s="10" t="s">
        <v>54</v>
      </c>
      <c r="E26" s="39"/>
      <c r="F26" s="11">
        <v>106.9</v>
      </c>
      <c r="G26" s="23" t="s">
        <v>15</v>
      </c>
      <c r="H26" s="29"/>
    </row>
    <row r="27" spans="1:8" ht="27" customHeight="1" x14ac:dyDescent="0.25">
      <c r="A27" s="9">
        <f t="shared" si="0"/>
        <v>21</v>
      </c>
      <c r="B27" s="12" t="s">
        <v>22</v>
      </c>
      <c r="C27" s="9">
        <v>87</v>
      </c>
      <c r="D27" s="10" t="s">
        <v>55</v>
      </c>
      <c r="E27" s="27"/>
      <c r="F27" s="11">
        <v>88.4</v>
      </c>
      <c r="G27" s="23" t="s">
        <v>15</v>
      </c>
      <c r="H27" s="23"/>
    </row>
    <row r="28" spans="1:8" ht="27" customHeight="1" x14ac:dyDescent="0.25">
      <c r="A28" s="9">
        <f t="shared" si="0"/>
        <v>22</v>
      </c>
      <c r="B28" s="12" t="s">
        <v>23</v>
      </c>
      <c r="C28" s="9" t="s">
        <v>56</v>
      </c>
      <c r="D28" s="10" t="s">
        <v>57</v>
      </c>
      <c r="E28" s="27"/>
      <c r="F28" s="11">
        <v>97.5</v>
      </c>
      <c r="G28" s="23" t="s">
        <v>15</v>
      </c>
      <c r="H28" s="23"/>
    </row>
    <row r="29" spans="1:8" ht="27" customHeight="1" x14ac:dyDescent="0.25">
      <c r="A29" s="9">
        <f t="shared" si="0"/>
        <v>23</v>
      </c>
      <c r="B29" s="12" t="s">
        <v>23</v>
      </c>
      <c r="C29" s="9">
        <v>59</v>
      </c>
      <c r="D29" s="10" t="s">
        <v>23</v>
      </c>
      <c r="E29" s="27"/>
      <c r="F29" s="11">
        <v>103.3</v>
      </c>
      <c r="G29" s="23" t="s">
        <v>74</v>
      </c>
      <c r="H29" s="23"/>
    </row>
    <row r="30" spans="1:8" ht="27" customHeight="1" x14ac:dyDescent="0.25">
      <c r="A30" s="9">
        <f t="shared" si="0"/>
        <v>24</v>
      </c>
      <c r="B30" s="12" t="s">
        <v>23</v>
      </c>
      <c r="C30" s="9">
        <v>59</v>
      </c>
      <c r="D30" s="10" t="s">
        <v>58</v>
      </c>
      <c r="E30" s="27"/>
      <c r="F30" s="11">
        <v>93.5</v>
      </c>
      <c r="G30" s="23" t="s">
        <v>59</v>
      </c>
      <c r="H30" s="23"/>
    </row>
    <row r="31" spans="1:8" ht="27" customHeight="1" x14ac:dyDescent="0.25">
      <c r="A31" s="9">
        <f t="shared" si="0"/>
        <v>25</v>
      </c>
      <c r="B31" s="12" t="s">
        <v>23</v>
      </c>
      <c r="C31" s="9">
        <v>62</v>
      </c>
      <c r="D31" s="10" t="s">
        <v>60</v>
      </c>
      <c r="E31" s="27"/>
      <c r="F31" s="11">
        <v>103.2</v>
      </c>
      <c r="G31" s="23" t="s">
        <v>75</v>
      </c>
      <c r="H31" s="23"/>
    </row>
    <row r="32" spans="1:8" ht="27" customHeight="1" x14ac:dyDescent="0.25">
      <c r="A32" s="9">
        <f t="shared" si="0"/>
        <v>26</v>
      </c>
      <c r="B32" s="12" t="s">
        <v>23</v>
      </c>
      <c r="C32" s="9">
        <v>62</v>
      </c>
      <c r="D32" s="10" t="s">
        <v>61</v>
      </c>
      <c r="E32" s="38"/>
      <c r="F32" s="11">
        <v>90.4</v>
      </c>
      <c r="G32" s="23" t="s">
        <v>15</v>
      </c>
      <c r="H32" s="29"/>
    </row>
    <row r="33" spans="1:8" ht="27" customHeight="1" x14ac:dyDescent="0.25">
      <c r="A33" s="9">
        <f t="shared" si="0"/>
        <v>27</v>
      </c>
      <c r="B33" s="12" t="s">
        <v>23</v>
      </c>
      <c r="C33" s="9">
        <v>62</v>
      </c>
      <c r="D33" s="10" t="s">
        <v>61</v>
      </c>
      <c r="E33" s="39"/>
      <c r="F33" s="11">
        <v>96</v>
      </c>
      <c r="G33" s="23" t="s">
        <v>15</v>
      </c>
      <c r="H33" s="29"/>
    </row>
    <row r="34" spans="1:8" ht="27" customHeight="1" x14ac:dyDescent="0.25">
      <c r="A34" s="9">
        <f t="shared" si="0"/>
        <v>28</v>
      </c>
      <c r="B34" s="12" t="s">
        <v>23</v>
      </c>
      <c r="C34" s="9">
        <v>62</v>
      </c>
      <c r="D34" s="10" t="s">
        <v>62</v>
      </c>
      <c r="E34" s="38"/>
      <c r="F34" s="11">
        <v>88</v>
      </c>
      <c r="G34" s="23" t="s">
        <v>15</v>
      </c>
      <c r="H34" s="29"/>
    </row>
    <row r="35" spans="1:8" ht="27" customHeight="1" x14ac:dyDescent="0.25">
      <c r="A35" s="9">
        <f t="shared" si="0"/>
        <v>29</v>
      </c>
      <c r="B35" s="12" t="s">
        <v>23</v>
      </c>
      <c r="C35" s="9">
        <v>62</v>
      </c>
      <c r="D35" s="10" t="s">
        <v>62</v>
      </c>
      <c r="E35" s="40"/>
      <c r="F35" s="11">
        <v>93</v>
      </c>
      <c r="G35" s="23" t="s">
        <v>15</v>
      </c>
      <c r="H35" s="29"/>
    </row>
    <row r="36" spans="1:8" ht="27" customHeight="1" x14ac:dyDescent="0.25">
      <c r="A36" s="9">
        <f t="shared" si="0"/>
        <v>30</v>
      </c>
      <c r="B36" s="12" t="s">
        <v>23</v>
      </c>
      <c r="C36" s="9">
        <v>62</v>
      </c>
      <c r="D36" s="10" t="s">
        <v>62</v>
      </c>
      <c r="E36" s="39"/>
      <c r="F36" s="11">
        <v>102.9</v>
      </c>
      <c r="G36" s="23" t="s">
        <v>15</v>
      </c>
      <c r="H36" s="29"/>
    </row>
    <row r="37" spans="1:8" ht="27" customHeight="1" x14ac:dyDescent="0.25">
      <c r="A37" s="9">
        <f t="shared" si="0"/>
        <v>31</v>
      </c>
      <c r="B37" s="12" t="s">
        <v>23</v>
      </c>
      <c r="C37" s="9">
        <v>80</v>
      </c>
      <c r="D37" s="10" t="s">
        <v>63</v>
      </c>
      <c r="E37" s="38"/>
      <c r="F37" s="11">
        <v>90.4</v>
      </c>
      <c r="G37" s="23" t="s">
        <v>15</v>
      </c>
      <c r="H37" s="29"/>
    </row>
    <row r="38" spans="1:8" ht="27" customHeight="1" x14ac:dyDescent="0.25">
      <c r="A38" s="9">
        <f t="shared" si="0"/>
        <v>32</v>
      </c>
      <c r="B38" s="12" t="s">
        <v>23</v>
      </c>
      <c r="C38" s="9">
        <v>80</v>
      </c>
      <c r="D38" s="10" t="s">
        <v>63</v>
      </c>
      <c r="E38" s="39"/>
      <c r="F38" s="11">
        <v>107.1</v>
      </c>
      <c r="G38" s="23" t="s">
        <v>65</v>
      </c>
      <c r="H38" s="29"/>
    </row>
    <row r="39" spans="1:8" ht="27" customHeight="1" x14ac:dyDescent="0.25">
      <c r="A39" s="9">
        <f t="shared" si="0"/>
        <v>33</v>
      </c>
      <c r="B39" s="12" t="s">
        <v>23</v>
      </c>
      <c r="C39" s="9">
        <v>80</v>
      </c>
      <c r="D39" s="10" t="s">
        <v>64</v>
      </c>
      <c r="E39" s="38"/>
      <c r="F39" s="11">
        <v>92.2</v>
      </c>
      <c r="G39" s="23" t="s">
        <v>15</v>
      </c>
      <c r="H39" s="29"/>
    </row>
    <row r="40" spans="1:8" ht="27" customHeight="1" x14ac:dyDescent="0.25">
      <c r="A40" s="9">
        <f t="shared" si="0"/>
        <v>34</v>
      </c>
      <c r="B40" s="12" t="s">
        <v>23</v>
      </c>
      <c r="C40" s="9">
        <v>80</v>
      </c>
      <c r="D40" s="10" t="s">
        <v>64</v>
      </c>
      <c r="E40" s="39"/>
      <c r="F40" s="11">
        <v>96.3</v>
      </c>
      <c r="G40" s="23" t="s">
        <v>15</v>
      </c>
      <c r="H40" s="29"/>
    </row>
    <row r="41" spans="1:8" ht="27" customHeight="1" x14ac:dyDescent="0.25">
      <c r="A41" s="9">
        <f t="shared" si="0"/>
        <v>35</v>
      </c>
      <c r="B41" s="12" t="s">
        <v>24</v>
      </c>
      <c r="C41" s="9">
        <v>77</v>
      </c>
      <c r="D41" s="10" t="s">
        <v>25</v>
      </c>
      <c r="E41" s="27"/>
      <c r="F41" s="11">
        <v>94.5</v>
      </c>
      <c r="G41" s="23" t="s">
        <v>15</v>
      </c>
      <c r="H41" s="23"/>
    </row>
    <row r="42" spans="1:8" ht="27" customHeight="1" x14ac:dyDescent="0.25">
      <c r="A42" s="9">
        <f t="shared" si="0"/>
        <v>36</v>
      </c>
      <c r="B42" s="12" t="s">
        <v>66</v>
      </c>
      <c r="C42" s="9">
        <v>56</v>
      </c>
      <c r="D42" s="10" t="s">
        <v>67</v>
      </c>
      <c r="E42" s="27"/>
      <c r="F42" s="11">
        <v>89.6</v>
      </c>
      <c r="G42" s="23" t="s">
        <v>15</v>
      </c>
      <c r="H42" s="23"/>
    </row>
    <row r="43" spans="1:8" ht="27" customHeight="1" x14ac:dyDescent="0.25">
      <c r="A43" s="9">
        <f t="shared" si="0"/>
        <v>37</v>
      </c>
      <c r="B43" s="12" t="s">
        <v>29</v>
      </c>
      <c r="C43" s="9">
        <v>11</v>
      </c>
      <c r="D43" s="10" t="s">
        <v>68</v>
      </c>
      <c r="E43" s="27"/>
      <c r="F43" s="11">
        <v>90.5</v>
      </c>
      <c r="G43" s="23" t="s">
        <v>15</v>
      </c>
      <c r="H43" s="23"/>
    </row>
    <row r="44" spans="1:8" ht="38.25" customHeight="1" x14ac:dyDescent="0.25">
      <c r="A44" s="34" t="s">
        <v>17</v>
      </c>
      <c r="B44" s="34"/>
      <c r="C44" s="34"/>
      <c r="D44" s="34"/>
      <c r="E44" s="15" t="str">
        <f>IF(37-COUNTBLANK($E$7:$E$43)=0,"",37-COUNTBLANK($E$7:$E$43))</f>
        <v/>
      </c>
      <c r="F44" s="44"/>
      <c r="G44" s="45"/>
      <c r="H44" s="46"/>
    </row>
    <row r="45" spans="1:8" ht="38.25" customHeight="1" x14ac:dyDescent="0.25">
      <c r="A45" s="34" t="s">
        <v>26</v>
      </c>
      <c r="B45" s="34"/>
      <c r="C45" s="34"/>
      <c r="D45" s="34"/>
      <c r="E45" s="24">
        <f>IF(4-COUNTBLANK(E7:E10)&gt;0,1,0)+IF(17-COUNTBLANK(E11:E27)&gt;0,1,0)+IF(13-COUNTBLANK(E28:E40)&gt;0,1,0)+IF(COUNT(E41:E41)&gt;0,1,0)+IF(1-COUNTBLANK(E42:E42)&gt;0,1,0)+IF(1-COUNTBLANK(E43:E43)&gt;0,1,0)</f>
        <v>0</v>
      </c>
      <c r="F45" s="47"/>
      <c r="G45" s="48"/>
      <c r="H45" s="49"/>
    </row>
    <row r="46" spans="1:8" ht="20.100000000000001" customHeight="1" x14ac:dyDescent="0.25">
      <c r="A46" s="34" t="s">
        <v>27</v>
      </c>
      <c r="B46" s="34"/>
      <c r="C46" s="34"/>
      <c r="D46" s="34"/>
      <c r="E46" s="50" t="str">
        <f>IF(AND(E45&gt;=1,E45&lt;=8,E45-INT(E45)=0),1+E45 &amp; " exemplaire" &amp; IF(E45&gt;0,"s","") &amp; " sous forme papier et 1 exemplaire sous forme dématérialisée", "")</f>
        <v/>
      </c>
      <c r="F46" s="51"/>
      <c r="G46" s="51"/>
      <c r="H46" s="52"/>
    </row>
    <row r="47" spans="1:8" ht="5.25" customHeight="1" x14ac:dyDescent="0.3">
      <c r="C47" s="18"/>
      <c r="D47" s="18"/>
      <c r="E47" s="17"/>
      <c r="F47" s="16"/>
      <c r="G47" s="17"/>
      <c r="H47" s="17"/>
    </row>
    <row r="48" spans="1:8" ht="7.5" customHeight="1" x14ac:dyDescent="0.25">
      <c r="C48" s="31"/>
      <c r="D48" s="31"/>
      <c r="E48" s="31"/>
      <c r="F48" s="31"/>
      <c r="G48" s="31"/>
      <c r="H48" s="26"/>
    </row>
    <row r="49" spans="1:8" ht="50.25" customHeight="1" x14ac:dyDescent="0.25">
      <c r="A49" s="43" t="s">
        <v>14</v>
      </c>
      <c r="B49" s="43"/>
      <c r="C49" s="43"/>
      <c r="D49" s="43"/>
      <c r="E49" s="43"/>
      <c r="F49" s="43"/>
      <c r="G49" s="43"/>
      <c r="H49" s="43"/>
    </row>
    <row r="50" spans="1:8" ht="39.75" customHeight="1" x14ac:dyDescent="0.25">
      <c r="A50" s="42" t="s">
        <v>33</v>
      </c>
      <c r="B50" s="42"/>
      <c r="C50" s="42"/>
      <c r="D50" s="42"/>
      <c r="E50" s="42"/>
      <c r="F50" s="42"/>
      <c r="G50" s="42"/>
      <c r="H50" s="42"/>
    </row>
  </sheetData>
  <sheetProtection password="E4C1" sheet="1" objects="1" scenarios="1" selectLockedCells="1" autoFilter="0"/>
  <protectedRanges>
    <protectedRange sqref="E7:E43" name="Plage2"/>
  </protectedRanges>
  <mergeCells count="23">
    <mergeCell ref="G5:H5"/>
    <mergeCell ref="A50:H50"/>
    <mergeCell ref="A49:H49"/>
    <mergeCell ref="F44:H45"/>
    <mergeCell ref="E46:H46"/>
    <mergeCell ref="E37:E38"/>
    <mergeCell ref="E39:E40"/>
    <mergeCell ref="C1:D1"/>
    <mergeCell ref="C48:G48"/>
    <mergeCell ref="A4:D4"/>
    <mergeCell ref="A3:D3"/>
    <mergeCell ref="A44:D44"/>
    <mergeCell ref="A45:D45"/>
    <mergeCell ref="A46:D46"/>
    <mergeCell ref="D5:F5"/>
    <mergeCell ref="E3:H3"/>
    <mergeCell ref="E4:H4"/>
    <mergeCell ref="E7:E8"/>
    <mergeCell ref="E12:E13"/>
    <mergeCell ref="E23:E24"/>
    <mergeCell ref="E25:E26"/>
    <mergeCell ref="E32:E33"/>
    <mergeCell ref="E34:E36"/>
  </mergeCells>
  <pageMargins left="0.39370078740157483" right="0.39370078740157483" top="0.62992125984251968" bottom="0.31496062992125984" header="0.31496062992125984" footer="0.11811023622047245"/>
  <pageSetup paperSize="256" scale="93" fitToHeight="0" orientation="landscape" r:id="rId1"/>
  <headerFooter alignWithMargins="0">
    <oddHeader>&amp;C&amp;"Open Sans,Normal"FORMULAIRE DE CHOIX DES ZONES&amp;R&amp;"Open Sans,Normal"Version 1.0</oddHeader>
    <oddFooter>&amp;C&amp;"Open Sans,Normal"&amp;P/&amp;N</oddFooter>
  </headerFooter>
  <rowBreaks count="3" manualBreakCount="3">
    <brk id="18" max="7" man="1"/>
    <brk id="30" max="7" man="1"/>
    <brk id="43" max="7" man="1"/>
  </rowBreaks>
  <ignoredErrors>
    <ignoredError sqref="C11 C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zoomScaleNormal="100" workbookViewId="0">
      <selection activeCell="A7" sqref="A7"/>
    </sheetView>
  </sheetViews>
  <sheetFormatPr baseColWidth="10" defaultRowHeight="15" x14ac:dyDescent="0.25"/>
  <cols>
    <col min="1" max="1" width="103" customWidth="1"/>
  </cols>
  <sheetData>
    <row r="1" spans="1:1" ht="36" customHeight="1" x14ac:dyDescent="0.25">
      <c r="A1" s="19" t="s">
        <v>9</v>
      </c>
    </row>
    <row r="2" spans="1:1" ht="33.75" customHeight="1" x14ac:dyDescent="0.25">
      <c r="A2" s="20" t="s">
        <v>6</v>
      </c>
    </row>
    <row r="3" spans="1:1" ht="38.25" customHeight="1" x14ac:dyDescent="0.25">
      <c r="A3" s="21" t="s">
        <v>7</v>
      </c>
    </row>
    <row r="4" spans="1:1" ht="64.5" customHeight="1" x14ac:dyDescent="0.25">
      <c r="A4" s="21" t="s">
        <v>12</v>
      </c>
    </row>
    <row r="5" spans="1:1" ht="57.75" customHeight="1" x14ac:dyDescent="0.25">
      <c r="A5" s="21" t="s">
        <v>13</v>
      </c>
    </row>
    <row r="6" spans="1:1" ht="57.75" customHeight="1" x14ac:dyDescent="0.25">
      <c r="A6" s="21" t="s">
        <v>8</v>
      </c>
    </row>
    <row r="7" spans="1:1" ht="80.25" customHeight="1" x14ac:dyDescent="0.25">
      <c r="A7" s="21" t="s">
        <v>70</v>
      </c>
    </row>
    <row r="8" spans="1:1" ht="57.75" customHeight="1" x14ac:dyDescent="0.25">
      <c r="A8" s="21" t="s">
        <v>28</v>
      </c>
    </row>
    <row r="9" spans="1:1" ht="86.25" customHeight="1" x14ac:dyDescent="0.25">
      <c r="A9" s="21" t="s">
        <v>71</v>
      </c>
    </row>
    <row r="10" spans="1:1" ht="57.75" customHeight="1" x14ac:dyDescent="0.25">
      <c r="A10" s="21" t="s">
        <v>34</v>
      </c>
    </row>
    <row r="11" spans="1:1" ht="79.5" customHeight="1" x14ac:dyDescent="0.25">
      <c r="A11" s="21" t="s">
        <v>16</v>
      </c>
    </row>
    <row r="12" spans="1:1" ht="57.75" customHeight="1" x14ac:dyDescent="0.25">
      <c r="A12" s="21"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2020-11-27T14:39:00Z</cp:lastPrinted>
  <dcterms:created xsi:type="dcterms:W3CDTF">2017-04-12T14:50:46Z</dcterms:created>
  <dcterms:modified xsi:type="dcterms:W3CDTF">2020-12-21T13:30:56Z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